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ea\Desktop\F24-11-096 North Greeley Sewer\Addendums\Addendum #2\"/>
    </mc:Choice>
  </mc:AlternateContent>
  <xr:revisionPtr revIDLastSave="0" documentId="13_ncr:1_{F5331107-8EB5-4AEE-BCA3-067E3F4AAB1F}" xr6:coauthVersionLast="47" xr6:coauthVersionMax="47" xr10:uidLastSave="{00000000-0000-0000-0000-000000000000}"/>
  <bookViews>
    <workbookView xWindow="-120" yWindow="-120" windowWidth="29040" windowHeight="15840" xr2:uid="{3250BBB5-C107-4304-9138-E4D7B359BD15}"/>
  </bookViews>
  <sheets>
    <sheet name="Bid Form" sheetId="2" r:id="rId1"/>
  </sheets>
  <definedNames>
    <definedName name="_xlnm.Print_Area" localSheetId="0">'Bid Form'!$A$1:$F$100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2" l="1"/>
  <c r="A76" i="2"/>
  <c r="A75" i="2"/>
  <c r="F98" i="2"/>
  <c r="F30" i="2"/>
  <c r="A81" i="2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F99" i="2" l="1"/>
  <c r="A35" i="2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F77" i="2" l="1"/>
  <c r="F31" i="2"/>
  <c r="F100" i="2" l="1"/>
</calcChain>
</file>

<file path=xl/sharedStrings.xml><?xml version="1.0" encoding="utf-8"?>
<sst xmlns="http://schemas.openxmlformats.org/spreadsheetml/2006/main" count="199" uniqueCount="86">
  <si>
    <t>Item</t>
  </si>
  <si>
    <t>Description</t>
  </si>
  <si>
    <t>Quantity</t>
  </si>
  <si>
    <t>Unit</t>
  </si>
  <si>
    <t>Unit Price</t>
  </si>
  <si>
    <t>Cost</t>
  </si>
  <si>
    <t>LS</t>
  </si>
  <si>
    <t>Traffic Control</t>
  </si>
  <si>
    <t>SY</t>
  </si>
  <si>
    <t>LF</t>
  </si>
  <si>
    <t>EA</t>
  </si>
  <si>
    <t>CY</t>
  </si>
  <si>
    <t xml:space="preserve">North Greeley Sewer Phase IIA - Bid Tabulation </t>
  </si>
  <si>
    <t>City of Greeley, Weld County, Colorado</t>
  </si>
  <si>
    <t>Units</t>
  </si>
  <si>
    <t>Total Price</t>
  </si>
  <si>
    <t>Segment 1</t>
  </si>
  <si>
    <t>Segment 2</t>
  </si>
  <si>
    <t>Segment 1 - Sub-total</t>
  </si>
  <si>
    <t>Segment 3 - Sub-total</t>
  </si>
  <si>
    <t>Segment 2 - Sub-total</t>
  </si>
  <si>
    <t xml:space="preserve"> Total Bid - Segment 1 + Segment 2 + Segment 3</t>
  </si>
  <si>
    <t>Segment 3</t>
  </si>
  <si>
    <t>Mobilization</t>
  </si>
  <si>
    <t>Survey</t>
  </si>
  <si>
    <t>Clear &amp; Grub pipeline trench (40' wide)</t>
  </si>
  <si>
    <t>Remove trees (&gt; 6" trunk diam)</t>
  </si>
  <si>
    <t>Trench Dewatering</t>
  </si>
  <si>
    <t>Trench Stabilization 12" deep</t>
  </si>
  <si>
    <t>Bypass pump EGI sewer (MH#13 to MH#14)</t>
  </si>
  <si>
    <t>Remove existing 48" RCP EGI sewer</t>
  </si>
  <si>
    <t>Support 8” water main</t>
  </si>
  <si>
    <t>Support communications line</t>
  </si>
  <si>
    <t>Construct Junction Box on EGI sewer</t>
  </si>
  <si>
    <t>Bore &amp; Case 6th Ave crossing, 48" casing</t>
  </si>
  <si>
    <t>36" diam PVC Sewer, F679 PS46 solid wall</t>
  </si>
  <si>
    <t>48" diam PVC Sewer, F679 PS46 solid wall</t>
  </si>
  <si>
    <t>48" diam PVC Pipe Cap</t>
  </si>
  <si>
    <t>60" diam Manhole 12' to 16' depth</t>
  </si>
  <si>
    <t>60" diam Manhole 16' to 20' depth</t>
  </si>
  <si>
    <t>Silt Fence</t>
  </si>
  <si>
    <t>Truck Tracking Pad</t>
  </si>
  <si>
    <t>Concrete Washout</t>
  </si>
  <si>
    <t>Aggregate Base Course (10’ Wide x 8” Deep)</t>
  </si>
  <si>
    <t>Strip &amp; Replace Topsoil (40’ Wide x 6” Deep)</t>
  </si>
  <si>
    <t>Reseed (80’ Width)</t>
  </si>
  <si>
    <t>SF</t>
  </si>
  <si>
    <t>Tons</t>
  </si>
  <si>
    <t>Acre</t>
  </si>
  <si>
    <t>Remove Lift Station</t>
  </si>
  <si>
    <t>River Crossing, Concrete Encasement, 48" Steel Casing</t>
  </si>
  <si>
    <t>Type L Soil Riprap</t>
  </si>
  <si>
    <t>Erosion Control Blanket (Stream Bank Stabilization)</t>
  </si>
  <si>
    <t>Remove &amp; Replace Curb &amp; Gutter</t>
  </si>
  <si>
    <t>Remove &amp; Replace 4' wide concrete sidewalk</t>
  </si>
  <si>
    <t>Sawcut asphalt pavement</t>
  </si>
  <si>
    <t>Remove asphalt pavement</t>
  </si>
  <si>
    <t>Remove &amp; Replace 6' chain link fence</t>
  </si>
  <si>
    <t>Remove &amp; Replace Riprap at Storm Channel</t>
  </si>
  <si>
    <t>Remove &amp; Replace 15" diam CMP culvert</t>
  </si>
  <si>
    <t>Support 2" water main</t>
  </si>
  <si>
    <t>Support gas main</t>
  </si>
  <si>
    <t>Support 8” VCP Sewer Until Abandonment</t>
  </si>
  <si>
    <t>Support 6" water main</t>
  </si>
  <si>
    <t>Support 16" water main</t>
  </si>
  <si>
    <t>Support 15" diam sewer</t>
  </si>
  <si>
    <t>Support 18" diam storm drain</t>
  </si>
  <si>
    <t>Support 36" diam storm drain</t>
  </si>
  <si>
    <t>8" diam PVC Sewer, SDR-35</t>
  </si>
  <si>
    <t>Silt fence</t>
  </si>
  <si>
    <t>Sediment Control Log</t>
  </si>
  <si>
    <t>Rock Socks</t>
  </si>
  <si>
    <t>Dandy Inlet curb bags</t>
  </si>
  <si>
    <t>Concrete Washout (move with sewer)</t>
  </si>
  <si>
    <t>Pavement Replacement/Trench Repair</t>
  </si>
  <si>
    <t>Strip &amp; Replace Topsoil (40’ wide x 6” deep)</t>
  </si>
  <si>
    <t>Reseed (80’ width)</t>
  </si>
  <si>
    <t>Replace Blue Grass Sod</t>
  </si>
  <si>
    <t>Roadway Striping</t>
  </si>
  <si>
    <t>Days</t>
  </si>
  <si>
    <t xml:space="preserve">16” Gate Valve </t>
  </si>
  <si>
    <t>12” Insertion Valve</t>
  </si>
  <si>
    <t xml:space="preserve">Wet Tap and Fire Hydrant Assembly </t>
  </si>
  <si>
    <t>Water line Replacement Allowance</t>
  </si>
  <si>
    <t>Wetland Crossing, Concrete Encasement, 48" Steel Casing</t>
  </si>
  <si>
    <t>Contingency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</si>
</sst>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A20C39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A20C3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2" borderId="1" xfId="0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0" fillId="2" borderId="9" xfId="0" applyFill="1" applyBorder="1" applyAlignment="1">
      <alignment horizontal="center"/>
    </xf>
    <xf numFmtId="0" fontId="0" fillId="2" borderId="10" xfId="0" applyFill="1" applyBorder="1"/>
    <xf numFmtId="3" fontId="0" fillId="2" borderId="5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5" fillId="0" borderId="1" xfId="0" applyFont="1" applyBorder="1"/>
    <xf numFmtId="0" fontId="0" fillId="2" borderId="0" xfId="0" applyFill="1" applyAlignment="1">
      <alignment horizontal="left"/>
    </xf>
    <xf numFmtId="0" fontId="0" fillId="2" borderId="5" xfId="0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5" fillId="2" borderId="0" xfId="1" quotePrefix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5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0" xfId="0" applyBorder="1" applyAlignment="1">
      <alignment wrapText="1"/>
    </xf>
    <xf numFmtId="0" fontId="7" fillId="2" borderId="0" xfId="0" applyFont="1" applyFill="1"/>
    <xf numFmtId="0" fontId="6" fillId="2" borderId="2" xfId="0" quotePrefix="1" applyFont="1" applyFill="1" applyBorder="1"/>
    <xf numFmtId="0" fontId="6" fillId="2" borderId="3" xfId="0" quotePrefix="1" applyFont="1" applyFill="1" applyBorder="1"/>
    <xf numFmtId="44" fontId="6" fillId="2" borderId="3" xfId="0" quotePrefix="1" applyNumberFormat="1" applyFont="1" applyFill="1" applyBorder="1"/>
    <xf numFmtId="44" fontId="0" fillId="2" borderId="4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5" fillId="0" borderId="9" xfId="1" applyFont="1" applyBorder="1" applyAlignment="1">
      <alignment horizontal="center"/>
    </xf>
    <xf numFmtId="44" fontId="0" fillId="0" borderId="9" xfId="1" quotePrefix="1" applyFont="1" applyFill="1" applyBorder="1" applyAlignment="1">
      <alignment horizontal="left"/>
    </xf>
    <xf numFmtId="44" fontId="0" fillId="0" borderId="18" xfId="1" quotePrefix="1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44" fontId="6" fillId="2" borderId="19" xfId="0" quotePrefix="1" applyNumberFormat="1" applyFont="1" applyFill="1" applyBorder="1"/>
    <xf numFmtId="0" fontId="1" fillId="3" borderId="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4" xfId="0" quotePrefix="1" applyNumberFormat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6" fillId="5" borderId="2" xfId="0" quotePrefix="1" applyFont="1" applyFill="1" applyBorder="1"/>
    <xf numFmtId="44" fontId="6" fillId="5" borderId="3" xfId="0" quotePrefix="1" applyNumberFormat="1" applyFont="1" applyFill="1" applyBorder="1"/>
    <xf numFmtId="15" fontId="7" fillId="2" borderId="0" xfId="0" applyNumberFormat="1" applyFont="1" applyFill="1" applyAlignment="1">
      <alignment horizontal="left" vertical="top"/>
    </xf>
    <xf numFmtId="44" fontId="0" fillId="2" borderId="20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44" fontId="0" fillId="2" borderId="22" xfId="1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23" xfId="0" applyFill="1" applyBorder="1"/>
    <xf numFmtId="3" fontId="0" fillId="2" borderId="12" xfId="0" applyNumberForma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44" fontId="0" fillId="2" borderId="11" xfId="1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/>
    <xf numFmtId="166" fontId="0" fillId="2" borderId="10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3" fontId="0" fillId="2" borderId="23" xfId="0" applyNumberFormat="1" applyFill="1" applyBorder="1" applyAlignment="1">
      <alignment horizontal="center"/>
    </xf>
    <xf numFmtId="0" fontId="0" fillId="2" borderId="28" xfId="0" applyFill="1" applyBorder="1"/>
    <xf numFmtId="0" fontId="5" fillId="0" borderId="26" xfId="0" applyFont="1" applyBorder="1" applyAlignment="1">
      <alignment horizontal="center"/>
    </xf>
    <xf numFmtId="44" fontId="5" fillId="0" borderId="24" xfId="1" applyFont="1" applyBorder="1" applyAlignment="1">
      <alignment horizontal="center"/>
    </xf>
    <xf numFmtId="44" fontId="0" fillId="2" borderId="29" xfId="1" applyFon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44" fontId="5" fillId="0" borderId="27" xfId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44" fontId="0" fillId="2" borderId="31" xfId="1" applyFon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5" fillId="2" borderId="1" xfId="0" applyFont="1" applyFill="1" applyBorder="1"/>
    <xf numFmtId="3" fontId="0" fillId="2" borderId="1" xfId="0" applyNumberFormat="1" applyFill="1" applyBorder="1" applyAlignment="1">
      <alignment horizontal="center"/>
    </xf>
    <xf numFmtId="44" fontId="0" fillId="0" borderId="33" xfId="1" quotePrefix="1" applyFon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9C9"/>
      <color rgb="FFA20C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0</xdr:row>
      <xdr:rowOff>34637</xdr:rowOff>
    </xdr:from>
    <xdr:to>
      <xdr:col>1</xdr:col>
      <xdr:colOff>1054315</xdr:colOff>
      <xdr:row>1</xdr:row>
      <xdr:rowOff>462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FD00B-CABD-43C4-BA5C-4DEF609385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0" y="34637"/>
          <a:ext cx="1653525" cy="39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55B6-D204-4EA1-84CD-54B642D6EF60}">
  <dimension ref="A1:N130"/>
  <sheetViews>
    <sheetView tabSelected="1" view="pageBreakPreview" zoomScaleNormal="100" zoomScaleSheetLayoutView="100" workbookViewId="0">
      <selection sqref="A1:F100"/>
    </sheetView>
  </sheetViews>
  <sheetFormatPr defaultColWidth="9.7109375" defaultRowHeight="15" x14ac:dyDescent="0.25"/>
  <cols>
    <col min="1" max="1" width="10.140625" style="1" customWidth="1"/>
    <col min="2" max="2" width="52.28515625" style="1" customWidth="1"/>
    <col min="3" max="3" width="10.85546875" style="2" customWidth="1"/>
    <col min="4" max="4" width="7.28515625" style="2" customWidth="1"/>
    <col min="5" max="5" width="12.5703125" style="2" bestFit="1" customWidth="1"/>
    <col min="6" max="6" width="13.7109375" style="2" customWidth="1"/>
    <col min="7" max="9" width="9.7109375" style="2"/>
    <col min="10" max="12" width="9.7109375" style="1"/>
    <col min="13" max="13" width="12.85546875" style="1" customWidth="1"/>
    <col min="14" max="16384" width="9.7109375" style="1"/>
  </cols>
  <sheetData>
    <row r="1" spans="1:13" ht="33.75" customHeight="1" x14ac:dyDescent="0.25"/>
    <row r="2" spans="1:13" ht="20.25" customHeight="1" x14ac:dyDescent="0.25">
      <c r="A2" s="3" t="s">
        <v>12</v>
      </c>
    </row>
    <row r="3" spans="1:13" ht="24" customHeight="1" x14ac:dyDescent="0.25">
      <c r="A3" s="29" t="s">
        <v>13</v>
      </c>
      <c r="G3" s="17"/>
      <c r="H3" s="17"/>
      <c r="I3" s="17"/>
      <c r="J3" s="17"/>
      <c r="K3" s="17"/>
      <c r="L3" s="17"/>
      <c r="M3" s="17"/>
    </row>
    <row r="4" spans="1:13" ht="28.5" customHeight="1" thickBot="1" x14ac:dyDescent="0.3">
      <c r="A4" s="50">
        <v>45597</v>
      </c>
      <c r="E4" s="1"/>
      <c r="F4" s="1"/>
      <c r="J4" s="2"/>
    </row>
    <row r="5" spans="1:13" ht="30" customHeight="1" thickTop="1" thickBot="1" x14ac:dyDescent="0.3">
      <c r="A5" s="26" t="s">
        <v>0</v>
      </c>
      <c r="B5" s="5" t="s">
        <v>1</v>
      </c>
      <c r="C5" s="6" t="s">
        <v>2</v>
      </c>
      <c r="D5" s="44" t="s">
        <v>14</v>
      </c>
      <c r="E5" s="47" t="s">
        <v>4</v>
      </c>
      <c r="F5" s="7" t="s">
        <v>15</v>
      </c>
      <c r="J5" s="15"/>
    </row>
    <row r="6" spans="1:13" ht="35.25" customHeight="1" thickTop="1" thickBot="1" x14ac:dyDescent="0.3">
      <c r="A6" s="79" t="s">
        <v>16</v>
      </c>
      <c r="B6" s="80"/>
      <c r="C6" s="80"/>
      <c r="D6" s="80"/>
      <c r="E6" s="80"/>
      <c r="F6" s="80"/>
      <c r="J6" s="15"/>
    </row>
    <row r="7" spans="1:13" ht="33.75" customHeight="1" thickTop="1" x14ac:dyDescent="0.25">
      <c r="A7" s="27">
        <v>1</v>
      </c>
      <c r="B7" s="16" t="s">
        <v>23</v>
      </c>
      <c r="C7" s="10">
        <v>1</v>
      </c>
      <c r="D7" s="38" t="s">
        <v>6</v>
      </c>
      <c r="E7" s="33"/>
      <c r="F7" s="52"/>
      <c r="G7" s="18"/>
      <c r="H7" s="18"/>
      <c r="I7" s="18"/>
      <c r="J7" s="18"/>
      <c r="K7" s="18"/>
      <c r="L7" s="18"/>
      <c r="M7" s="18"/>
    </row>
    <row r="8" spans="1:13" ht="20.100000000000001" customHeight="1" x14ac:dyDescent="0.25">
      <c r="A8" s="8">
        <f>A7+1</f>
        <v>2</v>
      </c>
      <c r="B8" s="9" t="s">
        <v>24</v>
      </c>
      <c r="C8" s="11">
        <v>1</v>
      </c>
      <c r="D8" s="39" t="s">
        <v>6</v>
      </c>
      <c r="E8" s="34"/>
      <c r="F8" s="53"/>
      <c r="G8" s="18"/>
      <c r="H8" s="18"/>
      <c r="I8" s="18"/>
      <c r="J8" s="18"/>
      <c r="K8" s="18"/>
      <c r="L8" s="18"/>
      <c r="M8" s="18"/>
    </row>
    <row r="9" spans="1:13" ht="20.100000000000001" customHeight="1" x14ac:dyDescent="0.25">
      <c r="A9" s="8">
        <f t="shared" ref="A9:A30" si="0">A8+1</f>
        <v>3</v>
      </c>
      <c r="B9" s="9" t="s">
        <v>25</v>
      </c>
      <c r="C9" s="11">
        <v>11800</v>
      </c>
      <c r="D9" s="39" t="s">
        <v>8</v>
      </c>
      <c r="E9" s="34"/>
      <c r="F9" s="53"/>
      <c r="G9" s="18"/>
      <c r="H9" s="18"/>
      <c r="I9" s="18"/>
      <c r="J9" s="18"/>
      <c r="K9" s="18"/>
      <c r="L9" s="18"/>
      <c r="M9" s="18"/>
    </row>
    <row r="10" spans="1:13" ht="20.100000000000001" customHeight="1" x14ac:dyDescent="0.25">
      <c r="A10" s="8">
        <f t="shared" si="0"/>
        <v>4</v>
      </c>
      <c r="B10" s="9" t="s">
        <v>26</v>
      </c>
      <c r="C10" s="11">
        <v>30</v>
      </c>
      <c r="D10" s="39" t="s">
        <v>10</v>
      </c>
      <c r="E10" s="34"/>
      <c r="F10" s="53"/>
      <c r="G10" s="18"/>
      <c r="H10" s="18"/>
      <c r="I10" s="18"/>
      <c r="J10" s="18"/>
      <c r="K10" s="18"/>
      <c r="L10" s="18"/>
      <c r="M10" s="18"/>
    </row>
    <row r="11" spans="1:13" ht="20.100000000000001" customHeight="1" x14ac:dyDescent="0.25">
      <c r="A11" s="8">
        <f t="shared" si="0"/>
        <v>5</v>
      </c>
      <c r="B11" s="9" t="s">
        <v>27</v>
      </c>
      <c r="C11" s="11">
        <v>2700</v>
      </c>
      <c r="D11" s="39" t="s">
        <v>9</v>
      </c>
      <c r="E11" s="34"/>
      <c r="F11" s="53"/>
      <c r="G11" s="18"/>
      <c r="H11" s="18"/>
      <c r="I11" s="18"/>
      <c r="J11" s="18"/>
      <c r="K11" s="18"/>
      <c r="L11" s="18"/>
      <c r="M11" s="18"/>
    </row>
    <row r="12" spans="1:13" ht="20.100000000000001" customHeight="1" x14ac:dyDescent="0.25">
      <c r="A12" s="8">
        <f t="shared" si="0"/>
        <v>6</v>
      </c>
      <c r="B12" s="9" t="s">
        <v>28</v>
      </c>
      <c r="C12" s="11">
        <v>2700</v>
      </c>
      <c r="D12" s="40" t="s">
        <v>9</v>
      </c>
      <c r="E12" s="34"/>
      <c r="F12" s="53"/>
      <c r="G12" s="21"/>
      <c r="H12" s="21"/>
      <c r="I12" s="21"/>
      <c r="J12" s="20"/>
      <c r="K12" s="20"/>
      <c r="L12" s="20"/>
      <c r="M12" s="20"/>
    </row>
    <row r="13" spans="1:13" ht="20.100000000000001" customHeight="1" x14ac:dyDescent="0.25">
      <c r="A13" s="8">
        <f t="shared" si="0"/>
        <v>7</v>
      </c>
      <c r="B13" s="9" t="s">
        <v>29</v>
      </c>
      <c r="C13" s="11">
        <v>1</v>
      </c>
      <c r="D13" s="40" t="s">
        <v>6</v>
      </c>
      <c r="E13" s="34"/>
      <c r="F13" s="53"/>
      <c r="G13" s="19"/>
      <c r="H13" s="19"/>
      <c r="I13" s="19"/>
      <c r="J13" s="19"/>
      <c r="K13" s="19"/>
      <c r="L13" s="19"/>
      <c r="M13" s="19"/>
    </row>
    <row r="14" spans="1:13" ht="20.100000000000001" customHeight="1" x14ac:dyDescent="0.25">
      <c r="A14" s="8">
        <f t="shared" si="0"/>
        <v>8</v>
      </c>
      <c r="B14" s="9" t="s">
        <v>30</v>
      </c>
      <c r="C14" s="11">
        <v>14</v>
      </c>
      <c r="D14" s="40" t="s">
        <v>9</v>
      </c>
      <c r="E14" s="34"/>
      <c r="F14" s="53"/>
      <c r="G14" s="19"/>
      <c r="H14" s="19"/>
      <c r="I14" s="19"/>
      <c r="J14" s="19"/>
      <c r="K14" s="19"/>
      <c r="L14" s="19"/>
      <c r="M14" s="19"/>
    </row>
    <row r="15" spans="1:13" ht="20.100000000000001" customHeight="1" x14ac:dyDescent="0.25">
      <c r="A15" s="8">
        <f t="shared" si="0"/>
        <v>9</v>
      </c>
      <c r="B15" s="9" t="s">
        <v>31</v>
      </c>
      <c r="C15" s="11">
        <v>1</v>
      </c>
      <c r="D15" s="40" t="s">
        <v>10</v>
      </c>
      <c r="E15" s="34"/>
      <c r="F15" s="53"/>
      <c r="G15" s="19"/>
      <c r="H15" s="19"/>
      <c r="I15" s="19"/>
      <c r="J15" s="19"/>
      <c r="K15" s="19"/>
      <c r="L15" s="19"/>
      <c r="M15" s="19"/>
    </row>
    <row r="16" spans="1:13" ht="33.950000000000003" customHeight="1" x14ac:dyDescent="0.25">
      <c r="A16" s="8">
        <f t="shared" si="0"/>
        <v>10</v>
      </c>
      <c r="B16" s="28" t="s">
        <v>32</v>
      </c>
      <c r="C16" s="11">
        <v>1</v>
      </c>
      <c r="D16" s="40" t="s">
        <v>10</v>
      </c>
      <c r="E16" s="34"/>
      <c r="F16" s="53"/>
      <c r="G16" s="24"/>
      <c r="H16" s="24"/>
      <c r="I16" s="24"/>
      <c r="J16" s="25"/>
      <c r="K16" s="25"/>
      <c r="L16" s="25"/>
      <c r="M16" s="25"/>
    </row>
    <row r="17" spans="1:13" ht="20.100000000000001" customHeight="1" x14ac:dyDescent="0.25">
      <c r="A17" s="8">
        <f t="shared" si="0"/>
        <v>11</v>
      </c>
      <c r="B17" s="13" t="s">
        <v>33</v>
      </c>
      <c r="C17" s="11">
        <v>1</v>
      </c>
      <c r="D17" s="40" t="s">
        <v>6</v>
      </c>
      <c r="E17" s="34"/>
      <c r="F17" s="53"/>
      <c r="G17" s="19"/>
      <c r="H17" s="19"/>
      <c r="I17" s="19"/>
      <c r="J17" s="20"/>
      <c r="K17" s="20"/>
      <c r="L17" s="20"/>
      <c r="M17" s="20"/>
    </row>
    <row r="18" spans="1:13" ht="20.100000000000001" customHeight="1" x14ac:dyDescent="0.25">
      <c r="A18" s="8">
        <f t="shared" si="0"/>
        <v>12</v>
      </c>
      <c r="B18" s="13" t="s">
        <v>34</v>
      </c>
      <c r="C18" s="11">
        <v>100</v>
      </c>
      <c r="D18" s="40" t="s">
        <v>9</v>
      </c>
      <c r="E18" s="34"/>
      <c r="F18" s="53"/>
      <c r="G18" s="19"/>
      <c r="H18" s="19"/>
      <c r="I18" s="19"/>
      <c r="J18" s="20"/>
      <c r="K18" s="20"/>
      <c r="L18" s="20"/>
      <c r="M18" s="20"/>
    </row>
    <row r="19" spans="1:13" ht="20.100000000000001" customHeight="1" x14ac:dyDescent="0.25">
      <c r="A19" s="8">
        <f t="shared" si="0"/>
        <v>13</v>
      </c>
      <c r="B19" s="14" t="s">
        <v>35</v>
      </c>
      <c r="C19" s="11">
        <v>2605</v>
      </c>
      <c r="D19" s="40" t="s">
        <v>9</v>
      </c>
      <c r="E19" s="34"/>
      <c r="F19" s="53"/>
      <c r="G19" s="18"/>
      <c r="H19" s="18"/>
      <c r="I19" s="18"/>
      <c r="J19" s="18"/>
      <c r="K19" s="18"/>
      <c r="L19" s="18"/>
      <c r="M19" s="18"/>
    </row>
    <row r="20" spans="1:13" ht="20.100000000000001" customHeight="1" x14ac:dyDescent="0.25">
      <c r="A20" s="8">
        <f t="shared" si="0"/>
        <v>14</v>
      </c>
      <c r="B20" s="12" t="s">
        <v>36</v>
      </c>
      <c r="C20" s="11">
        <v>40</v>
      </c>
      <c r="D20" s="40" t="s">
        <v>9</v>
      </c>
      <c r="E20" s="34"/>
      <c r="F20" s="53"/>
      <c r="G20" s="21"/>
      <c r="H20" s="21"/>
      <c r="I20" s="21"/>
      <c r="J20" s="21"/>
      <c r="K20" s="21"/>
      <c r="L20" s="23"/>
      <c r="M20" s="21"/>
    </row>
    <row r="21" spans="1:13" ht="20.100000000000001" customHeight="1" x14ac:dyDescent="0.25">
      <c r="A21" s="8">
        <f t="shared" si="0"/>
        <v>15</v>
      </c>
      <c r="B21" s="12" t="s">
        <v>37</v>
      </c>
      <c r="C21" s="11">
        <v>1</v>
      </c>
      <c r="D21" s="40" t="s">
        <v>10</v>
      </c>
      <c r="E21" s="34"/>
      <c r="F21" s="53"/>
      <c r="G21" s="20"/>
      <c r="H21" s="20"/>
      <c r="I21" s="20"/>
      <c r="J21" s="20"/>
      <c r="K21" s="20"/>
      <c r="L21" s="20"/>
      <c r="M21" s="20"/>
    </row>
    <row r="22" spans="1:13" ht="20.100000000000001" customHeight="1" x14ac:dyDescent="0.25">
      <c r="A22" s="8">
        <f t="shared" si="0"/>
        <v>16</v>
      </c>
      <c r="B22" s="4" t="s">
        <v>38</v>
      </c>
      <c r="C22" s="11">
        <v>6</v>
      </c>
      <c r="D22" s="40" t="s">
        <v>10</v>
      </c>
      <c r="E22" s="34"/>
      <c r="F22" s="53"/>
      <c r="G22" s="20"/>
      <c r="H22" s="20"/>
      <c r="I22" s="20"/>
      <c r="J22" s="20"/>
      <c r="K22" s="20"/>
      <c r="L22" s="20"/>
      <c r="M22" s="20"/>
    </row>
    <row r="23" spans="1:13" ht="20.100000000000001" customHeight="1" x14ac:dyDescent="0.25">
      <c r="A23" s="8">
        <f t="shared" si="0"/>
        <v>17</v>
      </c>
      <c r="B23" s="14" t="s">
        <v>39</v>
      </c>
      <c r="C23" s="11">
        <v>1</v>
      </c>
      <c r="D23" s="40" t="s">
        <v>46</v>
      </c>
      <c r="E23" s="34"/>
      <c r="F23" s="53"/>
      <c r="G23" s="20"/>
      <c r="H23" s="22"/>
      <c r="I23" s="20"/>
      <c r="J23" s="20"/>
      <c r="K23" s="20"/>
      <c r="L23" s="20"/>
      <c r="M23" s="20"/>
    </row>
    <row r="24" spans="1:13" ht="20.100000000000001" customHeight="1" x14ac:dyDescent="0.25">
      <c r="A24" s="8">
        <f t="shared" si="0"/>
        <v>18</v>
      </c>
      <c r="B24" s="4" t="s">
        <v>40</v>
      </c>
      <c r="C24" s="11">
        <v>760</v>
      </c>
      <c r="D24" s="40" t="s">
        <v>9</v>
      </c>
      <c r="E24" s="34"/>
      <c r="F24" s="53"/>
      <c r="G24" s="20"/>
      <c r="H24" s="22"/>
      <c r="I24" s="20"/>
      <c r="J24" s="20"/>
      <c r="K24" s="20"/>
      <c r="L24" s="20"/>
      <c r="M24" s="20"/>
    </row>
    <row r="25" spans="1:13" ht="20.100000000000001" customHeight="1" x14ac:dyDescent="0.25">
      <c r="A25" s="8">
        <f t="shared" si="0"/>
        <v>19</v>
      </c>
      <c r="B25" s="12" t="s">
        <v>41</v>
      </c>
      <c r="C25" s="11">
        <v>2</v>
      </c>
      <c r="D25" s="40" t="s">
        <v>10</v>
      </c>
      <c r="E25" s="34"/>
      <c r="F25" s="53"/>
      <c r="G25" s="20"/>
      <c r="H25" s="20"/>
      <c r="I25" s="20"/>
      <c r="J25" s="20"/>
      <c r="K25" s="22"/>
      <c r="L25" s="20"/>
      <c r="M25" s="20"/>
    </row>
    <row r="26" spans="1:13" ht="20.100000000000001" customHeight="1" x14ac:dyDescent="0.25">
      <c r="A26" s="8">
        <f t="shared" si="0"/>
        <v>20</v>
      </c>
      <c r="B26" s="4" t="s">
        <v>42</v>
      </c>
      <c r="C26" s="11">
        <v>1</v>
      </c>
      <c r="D26" s="40" t="s">
        <v>10</v>
      </c>
      <c r="E26" s="34"/>
      <c r="F26" s="53"/>
      <c r="G26" s="20"/>
      <c r="H26" s="20"/>
      <c r="I26" s="20"/>
      <c r="J26" s="20"/>
      <c r="K26" s="20"/>
      <c r="L26" s="20"/>
      <c r="M26" s="20"/>
    </row>
    <row r="27" spans="1:13" ht="20.100000000000001" customHeight="1" x14ac:dyDescent="0.25">
      <c r="A27" s="8">
        <f t="shared" si="0"/>
        <v>21</v>
      </c>
      <c r="B27" s="4" t="s">
        <v>43</v>
      </c>
      <c r="C27" s="11">
        <v>725</v>
      </c>
      <c r="D27" s="40" t="s">
        <v>47</v>
      </c>
      <c r="E27" s="34"/>
      <c r="F27" s="53"/>
      <c r="G27" s="20"/>
      <c r="H27" s="20"/>
      <c r="I27" s="20"/>
      <c r="J27" s="20"/>
      <c r="K27" s="20"/>
      <c r="L27" s="20"/>
      <c r="M27" s="20"/>
    </row>
    <row r="28" spans="1:13" ht="20.100000000000001" customHeight="1" x14ac:dyDescent="0.25">
      <c r="A28" s="8">
        <f t="shared" si="0"/>
        <v>22</v>
      </c>
      <c r="B28" s="4" t="s">
        <v>44</v>
      </c>
      <c r="C28" s="11">
        <v>11800</v>
      </c>
      <c r="D28" s="41" t="s">
        <v>8</v>
      </c>
      <c r="E28" s="35"/>
      <c r="F28" s="53"/>
      <c r="G28" s="20"/>
      <c r="H28" s="20"/>
      <c r="I28" s="20"/>
      <c r="J28" s="20"/>
      <c r="K28" s="20"/>
      <c r="L28" s="20"/>
      <c r="M28" s="20"/>
    </row>
    <row r="29" spans="1:13" ht="20.100000000000001" customHeight="1" x14ac:dyDescent="0.25">
      <c r="A29" s="63">
        <f t="shared" si="0"/>
        <v>23</v>
      </c>
      <c r="B29" s="66" t="s">
        <v>45</v>
      </c>
      <c r="C29" s="70">
        <v>4.9000000000000004</v>
      </c>
      <c r="D29" s="67" t="s">
        <v>48</v>
      </c>
      <c r="E29" s="68"/>
      <c r="F29" s="69"/>
      <c r="G29" s="20"/>
      <c r="H29" s="20"/>
      <c r="I29" s="20"/>
      <c r="J29" s="20"/>
      <c r="K29" s="20"/>
      <c r="L29" s="20"/>
      <c r="M29" s="20"/>
    </row>
    <row r="30" spans="1:13" ht="20.100000000000001" customHeight="1" thickBot="1" x14ac:dyDescent="0.3">
      <c r="A30" s="64">
        <f t="shared" si="0"/>
        <v>24</v>
      </c>
      <c r="B30" s="55" t="s">
        <v>85</v>
      </c>
      <c r="C30" s="65">
        <v>1</v>
      </c>
      <c r="D30" s="57" t="s">
        <v>6</v>
      </c>
      <c r="E30" s="71">
        <v>100000</v>
      </c>
      <c r="F30" s="51">
        <f>C30*E30</f>
        <v>100000</v>
      </c>
      <c r="G30" s="20"/>
      <c r="H30" s="20"/>
      <c r="I30" s="20"/>
      <c r="J30" s="20"/>
      <c r="K30" s="20"/>
      <c r="L30" s="20"/>
      <c r="M30" s="20"/>
    </row>
    <row r="31" spans="1:13" ht="26.1" customHeight="1" thickTop="1" thickBot="1" x14ac:dyDescent="0.3">
      <c r="A31" s="30" t="s">
        <v>18</v>
      </c>
      <c r="B31" s="31"/>
      <c r="C31" s="31"/>
      <c r="D31" s="31"/>
      <c r="E31" s="30"/>
      <c r="F31" s="43">
        <f>SUM(F7:F30)</f>
        <v>100000</v>
      </c>
      <c r="G31" s="20"/>
      <c r="H31" s="20"/>
      <c r="I31" s="20"/>
      <c r="J31" s="20"/>
      <c r="K31" s="20"/>
      <c r="L31" s="20"/>
      <c r="M31" s="20"/>
    </row>
    <row r="32" spans="1:13" ht="30.75" customHeight="1" thickTop="1" thickBot="1" x14ac:dyDescent="0.3">
      <c r="A32" s="26" t="s">
        <v>0</v>
      </c>
      <c r="B32" s="5" t="s">
        <v>1</v>
      </c>
      <c r="C32" s="6" t="s">
        <v>2</v>
      </c>
      <c r="D32" s="6" t="s">
        <v>3</v>
      </c>
      <c r="E32" s="6" t="s">
        <v>4</v>
      </c>
      <c r="F32" s="7" t="s">
        <v>5</v>
      </c>
      <c r="G32" s="20"/>
      <c r="H32" s="20"/>
      <c r="I32" s="20"/>
      <c r="J32" s="20"/>
      <c r="K32" s="20"/>
      <c r="L32" s="20"/>
      <c r="M32" s="20"/>
    </row>
    <row r="33" spans="1:14" ht="25.5" customHeight="1" thickTop="1" thickBot="1" x14ac:dyDescent="0.3">
      <c r="A33" s="79" t="s">
        <v>17</v>
      </c>
      <c r="B33" s="80"/>
      <c r="C33" s="80"/>
      <c r="D33" s="80"/>
      <c r="E33" s="80"/>
      <c r="F33" s="80"/>
    </row>
    <row r="34" spans="1:14" ht="30.75" customHeight="1" thickTop="1" x14ac:dyDescent="0.25">
      <c r="A34" s="27">
        <v>1</v>
      </c>
      <c r="B34" s="16" t="s">
        <v>23</v>
      </c>
      <c r="C34" s="10">
        <v>1</v>
      </c>
      <c r="D34" s="38" t="s">
        <v>6</v>
      </c>
      <c r="E34" s="46"/>
      <c r="F34" s="52"/>
    </row>
    <row r="35" spans="1:14" ht="20.100000000000001" customHeight="1" x14ac:dyDescent="0.25">
      <c r="A35" s="8">
        <f>A34+1</f>
        <v>2</v>
      </c>
      <c r="B35" s="9" t="s">
        <v>24</v>
      </c>
      <c r="C35" s="11">
        <v>1</v>
      </c>
      <c r="D35" s="39" t="s">
        <v>6</v>
      </c>
      <c r="E35" s="36"/>
      <c r="F35" s="53"/>
    </row>
    <row r="36" spans="1:14" ht="20.100000000000001" customHeight="1" x14ac:dyDescent="0.25">
      <c r="A36" s="8">
        <f t="shared" ref="A36:A76" si="1">A35+1</f>
        <v>3</v>
      </c>
      <c r="B36" s="9" t="s">
        <v>7</v>
      </c>
      <c r="C36" s="11">
        <v>30</v>
      </c>
      <c r="D36" s="39" t="s">
        <v>79</v>
      </c>
      <c r="E36" s="36"/>
      <c r="F36" s="53"/>
    </row>
    <row r="37" spans="1:14" ht="20.100000000000001" customHeight="1" x14ac:dyDescent="0.25">
      <c r="A37" s="8">
        <f t="shared" si="1"/>
        <v>4</v>
      </c>
      <c r="B37" s="9" t="s">
        <v>25</v>
      </c>
      <c r="C37" s="11">
        <v>6400</v>
      </c>
      <c r="D37" s="39" t="s">
        <v>8</v>
      </c>
      <c r="E37" s="36"/>
      <c r="F37" s="53"/>
    </row>
    <row r="38" spans="1:14" ht="20.100000000000001" customHeight="1" x14ac:dyDescent="0.25">
      <c r="A38" s="8">
        <f t="shared" si="1"/>
        <v>5</v>
      </c>
      <c r="B38" s="9" t="s">
        <v>49</v>
      </c>
      <c r="C38" s="11">
        <v>1</v>
      </c>
      <c r="D38" s="39" t="s">
        <v>6</v>
      </c>
      <c r="E38" s="36"/>
      <c r="F38" s="53"/>
    </row>
    <row r="39" spans="1:14" ht="20.100000000000001" customHeight="1" x14ac:dyDescent="0.25">
      <c r="A39" s="8">
        <f t="shared" si="1"/>
        <v>6</v>
      </c>
      <c r="B39" s="9" t="s">
        <v>50</v>
      </c>
      <c r="C39" s="11">
        <v>302</v>
      </c>
      <c r="D39" s="45" t="s">
        <v>9</v>
      </c>
      <c r="E39" s="36"/>
      <c r="F39" s="53"/>
    </row>
    <row r="40" spans="1:14" ht="20.100000000000001" customHeight="1" x14ac:dyDescent="0.25">
      <c r="A40" s="8">
        <f t="shared" si="1"/>
        <v>7</v>
      </c>
      <c r="B40" s="13" t="s">
        <v>51</v>
      </c>
      <c r="C40" s="11">
        <v>75</v>
      </c>
      <c r="D40" s="40" t="s">
        <v>11</v>
      </c>
      <c r="E40" s="36"/>
      <c r="F40" s="53"/>
    </row>
    <row r="41" spans="1:14" ht="20.100000000000001" customHeight="1" x14ac:dyDescent="0.25">
      <c r="A41" s="8">
        <f t="shared" si="1"/>
        <v>8</v>
      </c>
      <c r="B41" s="13" t="s">
        <v>52</v>
      </c>
      <c r="C41" s="11">
        <v>340</v>
      </c>
      <c r="D41" s="40" t="s">
        <v>8</v>
      </c>
      <c r="E41" s="36"/>
      <c r="F41" s="53"/>
    </row>
    <row r="42" spans="1:14" ht="20.100000000000001" customHeight="1" x14ac:dyDescent="0.25">
      <c r="A42" s="8">
        <f t="shared" si="1"/>
        <v>9</v>
      </c>
      <c r="B42" s="13" t="s">
        <v>53</v>
      </c>
      <c r="C42" s="11">
        <v>200</v>
      </c>
      <c r="D42" s="40" t="s">
        <v>9</v>
      </c>
      <c r="E42" s="36"/>
      <c r="F42" s="53"/>
    </row>
    <row r="43" spans="1:14" ht="20.100000000000001" customHeight="1" x14ac:dyDescent="0.25">
      <c r="A43" s="8">
        <f t="shared" si="1"/>
        <v>10</v>
      </c>
      <c r="B43" s="13" t="s">
        <v>54</v>
      </c>
      <c r="C43" s="11">
        <v>400</v>
      </c>
      <c r="D43" s="40" t="s">
        <v>46</v>
      </c>
      <c r="E43" s="36"/>
      <c r="F43" s="53"/>
    </row>
    <row r="44" spans="1:14" ht="20.100000000000001" customHeight="1" x14ac:dyDescent="0.25">
      <c r="A44" s="8">
        <f t="shared" si="1"/>
        <v>11</v>
      </c>
      <c r="B44" s="12" t="s">
        <v>55</v>
      </c>
      <c r="C44" s="11">
        <v>3900</v>
      </c>
      <c r="D44" s="40" t="s">
        <v>9</v>
      </c>
      <c r="E44" s="36"/>
      <c r="F44" s="53"/>
    </row>
    <row r="45" spans="1:14" ht="20.100000000000001" customHeight="1" x14ac:dyDescent="0.25">
      <c r="A45" s="8">
        <f t="shared" si="1"/>
        <v>12</v>
      </c>
      <c r="B45" s="9" t="s">
        <v>56</v>
      </c>
      <c r="C45" s="11">
        <v>1300</v>
      </c>
      <c r="D45" s="40" t="s">
        <v>8</v>
      </c>
      <c r="E45" s="36"/>
      <c r="F45" s="53"/>
    </row>
    <row r="46" spans="1:14" s="2" customFormat="1" ht="20.100000000000001" customHeight="1" x14ac:dyDescent="0.25">
      <c r="A46" s="8">
        <f t="shared" si="1"/>
        <v>13</v>
      </c>
      <c r="B46" s="9" t="s">
        <v>26</v>
      </c>
      <c r="C46" s="11">
        <v>15</v>
      </c>
      <c r="D46" s="40" t="s">
        <v>10</v>
      </c>
      <c r="E46" s="36"/>
      <c r="F46" s="53"/>
      <c r="J46" s="1"/>
      <c r="K46" s="1"/>
      <c r="L46" s="1"/>
      <c r="M46" s="1"/>
      <c r="N46" s="1"/>
    </row>
    <row r="47" spans="1:14" s="2" customFormat="1" ht="20.100000000000001" customHeight="1" x14ac:dyDescent="0.25">
      <c r="A47" s="8">
        <f t="shared" si="1"/>
        <v>14</v>
      </c>
      <c r="B47" s="4" t="s">
        <v>57</v>
      </c>
      <c r="C47" s="11">
        <v>50</v>
      </c>
      <c r="D47" s="42" t="s">
        <v>9</v>
      </c>
      <c r="E47" s="36"/>
      <c r="F47" s="59"/>
      <c r="J47" s="1"/>
      <c r="K47" s="1"/>
      <c r="L47" s="1"/>
      <c r="M47" s="1"/>
      <c r="N47" s="1"/>
    </row>
    <row r="48" spans="1:14" s="2" customFormat="1" ht="20.100000000000001" customHeight="1" x14ac:dyDescent="0.25">
      <c r="A48" s="8">
        <f t="shared" si="1"/>
        <v>15</v>
      </c>
      <c r="B48" s="13" t="s">
        <v>58</v>
      </c>
      <c r="C48" s="11">
        <v>1</v>
      </c>
      <c r="D48" s="40" t="s">
        <v>6</v>
      </c>
      <c r="E48" s="36"/>
      <c r="F48" s="53"/>
      <c r="J48" s="1"/>
      <c r="K48" s="1"/>
      <c r="L48" s="1"/>
      <c r="M48" s="1"/>
      <c r="N48" s="1"/>
    </row>
    <row r="49" spans="1:14" s="2" customFormat="1" ht="20.100000000000001" customHeight="1" x14ac:dyDescent="0.25">
      <c r="A49" s="8">
        <f t="shared" si="1"/>
        <v>16</v>
      </c>
      <c r="B49" s="13" t="s">
        <v>59</v>
      </c>
      <c r="C49" s="11">
        <v>50</v>
      </c>
      <c r="D49" s="40" t="s">
        <v>9</v>
      </c>
      <c r="E49" s="36"/>
      <c r="F49" s="53"/>
      <c r="J49" s="1"/>
      <c r="K49" s="1"/>
      <c r="L49" s="1"/>
      <c r="M49" s="1"/>
      <c r="N49" s="1"/>
    </row>
    <row r="50" spans="1:14" s="2" customFormat="1" ht="20.100000000000001" customHeight="1" x14ac:dyDescent="0.25">
      <c r="A50" s="8">
        <f t="shared" si="1"/>
        <v>17</v>
      </c>
      <c r="B50" s="13" t="s">
        <v>60</v>
      </c>
      <c r="C50" s="11">
        <v>1</v>
      </c>
      <c r="D50" s="40" t="s">
        <v>10</v>
      </c>
      <c r="E50" s="36"/>
      <c r="F50" s="53"/>
      <c r="J50" s="1"/>
      <c r="K50" s="1"/>
      <c r="L50" s="1"/>
      <c r="M50" s="1"/>
      <c r="N50" s="1"/>
    </row>
    <row r="51" spans="1:14" s="2" customFormat="1" ht="20.100000000000001" customHeight="1" x14ac:dyDescent="0.25">
      <c r="A51" s="8">
        <f t="shared" si="1"/>
        <v>18</v>
      </c>
      <c r="B51" s="12" t="s">
        <v>61</v>
      </c>
      <c r="C51" s="11">
        <v>2</v>
      </c>
      <c r="D51" s="40" t="s">
        <v>10</v>
      </c>
      <c r="E51" s="36"/>
      <c r="F51" s="53"/>
      <c r="J51" s="1"/>
      <c r="K51" s="1"/>
      <c r="L51" s="1"/>
      <c r="M51" s="1"/>
      <c r="N51" s="1"/>
    </row>
    <row r="52" spans="1:14" s="2" customFormat="1" ht="20.100000000000001" customHeight="1" x14ac:dyDescent="0.25">
      <c r="A52" s="8">
        <f t="shared" si="1"/>
        <v>19</v>
      </c>
      <c r="B52" s="9" t="s">
        <v>62</v>
      </c>
      <c r="C52" s="11">
        <v>1</v>
      </c>
      <c r="D52" s="40" t="s">
        <v>10</v>
      </c>
      <c r="E52" s="36"/>
      <c r="F52" s="53"/>
      <c r="J52" s="1"/>
      <c r="K52" s="1"/>
      <c r="L52" s="1"/>
      <c r="M52" s="1"/>
      <c r="N52" s="1"/>
    </row>
    <row r="53" spans="1:14" s="2" customFormat="1" ht="20.100000000000001" customHeight="1" x14ac:dyDescent="0.25">
      <c r="A53" s="8">
        <f t="shared" si="1"/>
        <v>20</v>
      </c>
      <c r="B53" s="9" t="s">
        <v>63</v>
      </c>
      <c r="C53" s="11">
        <v>3</v>
      </c>
      <c r="D53" s="40" t="s">
        <v>10</v>
      </c>
      <c r="E53" s="36"/>
      <c r="F53" s="53"/>
      <c r="J53" s="1"/>
      <c r="K53" s="1"/>
      <c r="L53" s="1"/>
      <c r="M53" s="1"/>
      <c r="N53" s="1"/>
    </row>
    <row r="54" spans="1:14" s="2" customFormat="1" ht="20.100000000000001" customHeight="1" x14ac:dyDescent="0.25">
      <c r="A54" s="8">
        <f t="shared" si="1"/>
        <v>21</v>
      </c>
      <c r="B54" s="4" t="s">
        <v>64</v>
      </c>
      <c r="C54" s="11">
        <v>1</v>
      </c>
      <c r="D54" s="42" t="s">
        <v>10</v>
      </c>
      <c r="E54" s="36"/>
      <c r="F54" s="59"/>
      <c r="J54" s="1"/>
      <c r="K54" s="1"/>
      <c r="L54" s="1"/>
      <c r="M54" s="1"/>
      <c r="N54" s="1"/>
    </row>
    <row r="55" spans="1:14" s="2" customFormat="1" ht="20.100000000000001" customHeight="1" x14ac:dyDescent="0.25">
      <c r="A55" s="8">
        <f t="shared" si="1"/>
        <v>22</v>
      </c>
      <c r="B55" s="13" t="s">
        <v>65</v>
      </c>
      <c r="C55" s="11">
        <v>2</v>
      </c>
      <c r="D55" s="40" t="s">
        <v>10</v>
      </c>
      <c r="E55" s="36"/>
      <c r="F55" s="53"/>
      <c r="J55" s="1"/>
      <c r="K55" s="1"/>
      <c r="L55" s="1"/>
      <c r="M55" s="1"/>
      <c r="N55" s="1"/>
    </row>
    <row r="56" spans="1:14" s="2" customFormat="1" ht="20.100000000000001" customHeight="1" x14ac:dyDescent="0.25">
      <c r="A56" s="8">
        <f t="shared" si="1"/>
        <v>23</v>
      </c>
      <c r="B56" s="13" t="s">
        <v>66</v>
      </c>
      <c r="C56" s="11">
        <v>4</v>
      </c>
      <c r="D56" s="40" t="s">
        <v>10</v>
      </c>
      <c r="E56" s="36"/>
      <c r="F56" s="53"/>
      <c r="J56" s="1"/>
      <c r="K56" s="1"/>
      <c r="L56" s="1"/>
      <c r="M56" s="1"/>
      <c r="N56" s="1"/>
    </row>
    <row r="57" spans="1:14" s="2" customFormat="1" ht="20.100000000000001" customHeight="1" x14ac:dyDescent="0.25">
      <c r="A57" s="8">
        <f t="shared" si="1"/>
        <v>24</v>
      </c>
      <c r="B57" s="13" t="s">
        <v>67</v>
      </c>
      <c r="C57" s="11">
        <v>1</v>
      </c>
      <c r="D57" s="40" t="s">
        <v>10</v>
      </c>
      <c r="E57" s="36"/>
      <c r="F57" s="53"/>
      <c r="J57" s="1"/>
      <c r="K57" s="1"/>
      <c r="L57" s="1"/>
      <c r="M57" s="1"/>
      <c r="N57" s="1"/>
    </row>
    <row r="58" spans="1:14" s="2" customFormat="1" ht="20.100000000000001" customHeight="1" x14ac:dyDescent="0.25">
      <c r="A58" s="8">
        <f t="shared" si="1"/>
        <v>25</v>
      </c>
      <c r="B58" s="12" t="s">
        <v>27</v>
      </c>
      <c r="C58" s="11">
        <v>3420</v>
      </c>
      <c r="D58" s="40" t="s">
        <v>9</v>
      </c>
      <c r="E58" s="36"/>
      <c r="F58" s="53"/>
      <c r="J58" s="1"/>
      <c r="K58" s="1"/>
      <c r="L58" s="1"/>
      <c r="M58" s="1"/>
      <c r="N58" s="1"/>
    </row>
    <row r="59" spans="1:14" s="2" customFormat="1" ht="20.100000000000001" customHeight="1" x14ac:dyDescent="0.25">
      <c r="A59" s="8">
        <f t="shared" si="1"/>
        <v>26</v>
      </c>
      <c r="B59" s="9" t="s">
        <v>28</v>
      </c>
      <c r="C59" s="11">
        <v>3420</v>
      </c>
      <c r="D59" s="40" t="s">
        <v>9</v>
      </c>
      <c r="E59" s="36"/>
      <c r="F59" s="53"/>
      <c r="J59" s="1"/>
      <c r="K59" s="1"/>
      <c r="L59" s="1"/>
      <c r="M59" s="1"/>
      <c r="N59" s="1"/>
    </row>
    <row r="60" spans="1:14" s="2" customFormat="1" ht="20.100000000000001" customHeight="1" x14ac:dyDescent="0.25">
      <c r="A60" s="8">
        <f t="shared" si="1"/>
        <v>27</v>
      </c>
      <c r="B60" s="9" t="s">
        <v>68</v>
      </c>
      <c r="C60" s="11">
        <v>20</v>
      </c>
      <c r="D60" s="40" t="s">
        <v>9</v>
      </c>
      <c r="E60" s="36"/>
      <c r="F60" s="53"/>
      <c r="J60" s="1"/>
      <c r="K60" s="1"/>
      <c r="L60" s="1"/>
      <c r="M60" s="1"/>
      <c r="N60" s="1"/>
    </row>
    <row r="61" spans="1:14" s="2" customFormat="1" ht="20.100000000000001" customHeight="1" x14ac:dyDescent="0.25">
      <c r="A61" s="8">
        <f t="shared" si="1"/>
        <v>28</v>
      </c>
      <c r="B61" s="4" t="s">
        <v>35</v>
      </c>
      <c r="C61" s="11">
        <v>3420</v>
      </c>
      <c r="D61" s="42" t="s">
        <v>9</v>
      </c>
      <c r="E61" s="36"/>
      <c r="F61" s="59"/>
      <c r="J61" s="1"/>
      <c r="K61" s="1"/>
      <c r="L61" s="1"/>
      <c r="M61" s="1"/>
      <c r="N61" s="1"/>
    </row>
    <row r="62" spans="1:14" s="2" customFormat="1" ht="20.100000000000001" customHeight="1" x14ac:dyDescent="0.25">
      <c r="A62" s="8">
        <f t="shared" si="1"/>
        <v>29</v>
      </c>
      <c r="B62" s="13" t="s">
        <v>38</v>
      </c>
      <c r="C62" s="11">
        <v>9</v>
      </c>
      <c r="D62" s="40" t="s">
        <v>10</v>
      </c>
      <c r="E62" s="36"/>
      <c r="F62" s="53"/>
      <c r="J62" s="1"/>
      <c r="K62" s="1"/>
      <c r="L62" s="1"/>
      <c r="M62" s="1"/>
      <c r="N62" s="1"/>
    </row>
    <row r="63" spans="1:14" s="2" customFormat="1" ht="20.100000000000001" customHeight="1" x14ac:dyDescent="0.25">
      <c r="A63" s="8">
        <f t="shared" si="1"/>
        <v>30</v>
      </c>
      <c r="B63" s="13" t="s">
        <v>69</v>
      </c>
      <c r="C63" s="11">
        <v>330</v>
      </c>
      <c r="D63" s="40" t="s">
        <v>9</v>
      </c>
      <c r="E63" s="36"/>
      <c r="F63" s="53"/>
      <c r="J63" s="1"/>
      <c r="K63" s="1"/>
      <c r="L63" s="1"/>
      <c r="M63" s="1"/>
      <c r="N63" s="1"/>
    </row>
    <row r="64" spans="1:14" s="2" customFormat="1" ht="20.100000000000001" customHeight="1" x14ac:dyDescent="0.25">
      <c r="A64" s="8">
        <f t="shared" si="1"/>
        <v>31</v>
      </c>
      <c r="B64" s="13" t="s">
        <v>70</v>
      </c>
      <c r="C64" s="11">
        <v>4</v>
      </c>
      <c r="D64" s="40" t="s">
        <v>10</v>
      </c>
      <c r="E64" s="36"/>
      <c r="F64" s="53"/>
      <c r="J64" s="1"/>
      <c r="K64" s="1"/>
      <c r="L64" s="1"/>
      <c r="M64" s="1"/>
      <c r="N64" s="1"/>
    </row>
    <row r="65" spans="1:14" s="2" customFormat="1" ht="20.100000000000001" customHeight="1" x14ac:dyDescent="0.25">
      <c r="A65" s="8">
        <f t="shared" si="1"/>
        <v>32</v>
      </c>
      <c r="B65" s="12" t="s">
        <v>71</v>
      </c>
      <c r="C65" s="11">
        <v>12</v>
      </c>
      <c r="D65" s="40" t="s">
        <v>10</v>
      </c>
      <c r="E65" s="36"/>
      <c r="F65" s="53"/>
      <c r="J65" s="1"/>
      <c r="K65" s="1"/>
      <c r="L65" s="1"/>
      <c r="M65" s="1"/>
      <c r="N65" s="1"/>
    </row>
    <row r="66" spans="1:14" s="2" customFormat="1" ht="20.100000000000001" customHeight="1" x14ac:dyDescent="0.25">
      <c r="A66" s="8">
        <f t="shared" si="1"/>
        <v>33</v>
      </c>
      <c r="B66" s="9" t="s">
        <v>72</v>
      </c>
      <c r="C66" s="11">
        <v>50</v>
      </c>
      <c r="D66" s="40" t="s">
        <v>9</v>
      </c>
      <c r="E66" s="36"/>
      <c r="F66" s="53"/>
      <c r="J66" s="1"/>
      <c r="K66" s="1"/>
      <c r="L66" s="1"/>
      <c r="M66" s="1"/>
      <c r="N66" s="1"/>
    </row>
    <row r="67" spans="1:14" s="2" customFormat="1" ht="20.100000000000001" customHeight="1" x14ac:dyDescent="0.25">
      <c r="A67" s="8">
        <f t="shared" si="1"/>
        <v>34</v>
      </c>
      <c r="B67" s="9" t="s">
        <v>41</v>
      </c>
      <c r="C67" s="11">
        <v>3</v>
      </c>
      <c r="D67" s="40" t="s">
        <v>10</v>
      </c>
      <c r="E67" s="36"/>
      <c r="F67" s="53"/>
      <c r="J67" s="1"/>
      <c r="K67" s="1"/>
      <c r="L67" s="1"/>
      <c r="M67" s="1"/>
      <c r="N67" s="1"/>
    </row>
    <row r="68" spans="1:14" s="2" customFormat="1" ht="20.100000000000001" customHeight="1" x14ac:dyDescent="0.25">
      <c r="A68" s="8">
        <f t="shared" si="1"/>
        <v>35</v>
      </c>
      <c r="B68" s="4" t="s">
        <v>73</v>
      </c>
      <c r="C68" s="11">
        <v>1</v>
      </c>
      <c r="D68" s="42" t="s">
        <v>10</v>
      </c>
      <c r="E68" s="36"/>
      <c r="F68" s="59"/>
      <c r="J68" s="1"/>
      <c r="K68" s="1"/>
      <c r="L68" s="1"/>
      <c r="M68" s="1"/>
      <c r="N68" s="1"/>
    </row>
    <row r="69" spans="1:14" s="2" customFormat="1" ht="20.100000000000001" customHeight="1" x14ac:dyDescent="0.25">
      <c r="A69" s="8">
        <f t="shared" si="1"/>
        <v>36</v>
      </c>
      <c r="B69" s="13" t="s">
        <v>43</v>
      </c>
      <c r="C69" s="11">
        <v>220</v>
      </c>
      <c r="D69" s="40" t="s">
        <v>47</v>
      </c>
      <c r="E69" s="36"/>
      <c r="F69" s="53"/>
      <c r="J69" s="1"/>
      <c r="K69" s="1"/>
      <c r="L69" s="1"/>
      <c r="M69" s="1"/>
      <c r="N69" s="1"/>
    </row>
    <row r="70" spans="1:14" s="2" customFormat="1" ht="20.100000000000001" customHeight="1" x14ac:dyDescent="0.25">
      <c r="A70" s="8">
        <f t="shared" si="1"/>
        <v>37</v>
      </c>
      <c r="B70" s="13" t="s">
        <v>74</v>
      </c>
      <c r="C70" s="11">
        <v>590</v>
      </c>
      <c r="D70" s="40" t="s">
        <v>47</v>
      </c>
      <c r="E70" s="36"/>
      <c r="F70" s="53"/>
      <c r="J70" s="1"/>
      <c r="K70" s="1"/>
      <c r="L70" s="1"/>
      <c r="M70" s="1"/>
      <c r="N70" s="1"/>
    </row>
    <row r="71" spans="1:14" s="2" customFormat="1" ht="20.100000000000001" customHeight="1" x14ac:dyDescent="0.25">
      <c r="A71" s="8">
        <f t="shared" si="1"/>
        <v>38</v>
      </c>
      <c r="B71" s="13" t="s">
        <v>75</v>
      </c>
      <c r="C71" s="11">
        <v>6400</v>
      </c>
      <c r="D71" s="40" t="s">
        <v>8</v>
      </c>
      <c r="E71" s="36"/>
      <c r="F71" s="53"/>
      <c r="J71" s="1"/>
      <c r="K71" s="1"/>
      <c r="L71" s="1"/>
      <c r="M71" s="1"/>
      <c r="N71" s="1"/>
    </row>
    <row r="72" spans="1:14" s="2" customFormat="1" ht="20.100000000000001" customHeight="1" x14ac:dyDescent="0.25">
      <c r="A72" s="8">
        <f t="shared" si="1"/>
        <v>39</v>
      </c>
      <c r="B72" s="12" t="s">
        <v>76</v>
      </c>
      <c r="C72" s="62">
        <v>2.7</v>
      </c>
      <c r="D72" s="40" t="s">
        <v>48</v>
      </c>
      <c r="E72" s="36"/>
      <c r="F72" s="53"/>
      <c r="J72" s="1"/>
      <c r="K72" s="1"/>
      <c r="L72" s="1"/>
      <c r="M72" s="1"/>
      <c r="N72" s="1"/>
    </row>
    <row r="73" spans="1:14" s="2" customFormat="1" ht="20.100000000000001" customHeight="1" x14ac:dyDescent="0.25">
      <c r="A73" s="8">
        <f t="shared" si="1"/>
        <v>40</v>
      </c>
      <c r="B73" s="9" t="s">
        <v>77</v>
      </c>
      <c r="C73" s="11">
        <v>2290</v>
      </c>
      <c r="D73" s="40" t="s">
        <v>8</v>
      </c>
      <c r="E73" s="36"/>
      <c r="F73" s="53"/>
      <c r="J73" s="1"/>
      <c r="K73" s="1"/>
      <c r="L73" s="1"/>
      <c r="M73" s="1"/>
      <c r="N73" s="1"/>
    </row>
    <row r="74" spans="1:14" s="2" customFormat="1" ht="20.100000000000001" customHeight="1" x14ac:dyDescent="0.25">
      <c r="A74" s="74">
        <f t="shared" si="1"/>
        <v>41</v>
      </c>
      <c r="B74" s="75" t="s">
        <v>78</v>
      </c>
      <c r="C74" s="76">
        <v>1</v>
      </c>
      <c r="D74" s="78" t="s">
        <v>6</v>
      </c>
      <c r="E74" s="77"/>
      <c r="F74" s="53"/>
      <c r="J74" s="1"/>
      <c r="K74" s="1"/>
      <c r="L74" s="1"/>
      <c r="M74" s="1"/>
      <c r="N74" s="1"/>
    </row>
    <row r="75" spans="1:14" s="2" customFormat="1" ht="20.100000000000001" customHeight="1" x14ac:dyDescent="0.25">
      <c r="A75" s="74">
        <f t="shared" si="1"/>
        <v>42</v>
      </c>
      <c r="B75" s="12" t="s">
        <v>84</v>
      </c>
      <c r="C75" s="76">
        <v>410</v>
      </c>
      <c r="D75" s="78" t="s">
        <v>9</v>
      </c>
      <c r="E75" s="77"/>
      <c r="F75" s="53"/>
      <c r="J75" s="1"/>
      <c r="K75" s="1"/>
      <c r="L75" s="1"/>
      <c r="M75" s="1"/>
      <c r="N75" s="1"/>
    </row>
    <row r="76" spans="1:14" s="2" customFormat="1" ht="20.100000000000001" customHeight="1" thickBot="1" x14ac:dyDescent="0.3">
      <c r="A76" s="54">
        <f t="shared" si="1"/>
        <v>43</v>
      </c>
      <c r="B76" s="61" t="s">
        <v>85</v>
      </c>
      <c r="C76" s="56">
        <v>1</v>
      </c>
      <c r="D76" s="72" t="s">
        <v>6</v>
      </c>
      <c r="E76" s="58">
        <v>100000</v>
      </c>
      <c r="F76" s="73">
        <f>C76*E76</f>
        <v>100000</v>
      </c>
      <c r="J76" s="1"/>
      <c r="K76" s="1"/>
      <c r="L76" s="1"/>
      <c r="M76" s="1"/>
      <c r="N76" s="1"/>
    </row>
    <row r="77" spans="1:14" s="2" customFormat="1" ht="25.5" customHeight="1" thickTop="1" thickBot="1" x14ac:dyDescent="0.3">
      <c r="A77" s="30" t="s">
        <v>20</v>
      </c>
      <c r="B77" s="31"/>
      <c r="C77" s="31"/>
      <c r="D77" s="31"/>
      <c r="E77" s="30"/>
      <c r="F77" s="32">
        <f>SUM(F34:F76)</f>
        <v>100000</v>
      </c>
      <c r="J77" s="1"/>
      <c r="K77" s="1"/>
      <c r="L77" s="1"/>
      <c r="M77" s="1"/>
      <c r="N77" s="1"/>
    </row>
    <row r="78" spans="1:14" s="2" customFormat="1" ht="31.5" customHeight="1" thickTop="1" thickBot="1" x14ac:dyDescent="0.3">
      <c r="A78" s="26" t="s">
        <v>0</v>
      </c>
      <c r="B78" s="5" t="s">
        <v>1</v>
      </c>
      <c r="C78" s="6" t="s">
        <v>2</v>
      </c>
      <c r="D78" s="6" t="s">
        <v>3</v>
      </c>
      <c r="E78" s="6" t="s">
        <v>4</v>
      </c>
      <c r="F78" s="7" t="s">
        <v>5</v>
      </c>
      <c r="J78" s="1"/>
      <c r="K78" s="1"/>
      <c r="L78" s="1"/>
      <c r="M78" s="1"/>
      <c r="N78" s="1"/>
    </row>
    <row r="79" spans="1:14" s="2" customFormat="1" ht="16.5" thickTop="1" thickBot="1" x14ac:dyDescent="0.3">
      <c r="A79" s="79" t="s">
        <v>22</v>
      </c>
      <c r="B79" s="80"/>
      <c r="C79" s="80"/>
      <c r="D79" s="80"/>
      <c r="E79" s="80"/>
      <c r="F79" s="80"/>
      <c r="J79" s="1"/>
      <c r="K79" s="1"/>
      <c r="L79" s="1"/>
      <c r="M79" s="1"/>
      <c r="N79" s="1"/>
    </row>
    <row r="80" spans="1:14" ht="15.75" thickTop="1" x14ac:dyDescent="0.25">
      <c r="A80" s="27">
        <v>1</v>
      </c>
      <c r="B80" s="16" t="s">
        <v>23</v>
      </c>
      <c r="C80" s="10">
        <v>1</v>
      </c>
      <c r="D80" s="38" t="s">
        <v>6</v>
      </c>
      <c r="E80" s="46"/>
      <c r="F80" s="52"/>
    </row>
    <row r="81" spans="1:6" ht="20.25" customHeight="1" x14ac:dyDescent="0.25">
      <c r="A81" s="8">
        <f>A80+1</f>
        <v>2</v>
      </c>
      <c r="B81" s="9" t="s">
        <v>24</v>
      </c>
      <c r="C81" s="11">
        <v>1</v>
      </c>
      <c r="D81" s="39" t="s">
        <v>6</v>
      </c>
      <c r="E81" s="36"/>
      <c r="F81" s="53"/>
    </row>
    <row r="82" spans="1:6" ht="20.25" customHeight="1" x14ac:dyDescent="0.25">
      <c r="A82" s="8">
        <f t="shared" ref="A82:A98" si="2">A81+1</f>
        <v>3</v>
      </c>
      <c r="B82" s="9" t="s">
        <v>7</v>
      </c>
      <c r="C82" s="11">
        <v>10</v>
      </c>
      <c r="D82" s="39" t="s">
        <v>79</v>
      </c>
      <c r="E82" s="36"/>
      <c r="F82" s="53"/>
    </row>
    <row r="83" spans="1:6" ht="20.25" customHeight="1" x14ac:dyDescent="0.25">
      <c r="A83" s="8">
        <f t="shared" si="2"/>
        <v>4</v>
      </c>
      <c r="B83" s="9" t="s">
        <v>53</v>
      </c>
      <c r="C83" s="11">
        <v>10</v>
      </c>
      <c r="D83" s="39" t="s">
        <v>9</v>
      </c>
      <c r="E83" s="36"/>
      <c r="F83" s="53"/>
    </row>
    <row r="84" spans="1:6" ht="20.25" customHeight="1" x14ac:dyDescent="0.25">
      <c r="A84" s="8">
        <f t="shared" si="2"/>
        <v>5</v>
      </c>
      <c r="B84" s="9" t="s">
        <v>54</v>
      </c>
      <c r="C84" s="11">
        <v>40</v>
      </c>
      <c r="D84" s="39" t="s">
        <v>46</v>
      </c>
      <c r="E84" s="36"/>
      <c r="F84" s="53"/>
    </row>
    <row r="85" spans="1:6" ht="20.25" customHeight="1" x14ac:dyDescent="0.25">
      <c r="A85" s="8">
        <f t="shared" si="2"/>
        <v>6</v>
      </c>
      <c r="B85" s="9" t="s">
        <v>55</v>
      </c>
      <c r="C85" s="11">
        <v>90</v>
      </c>
      <c r="D85" s="45" t="s">
        <v>9</v>
      </c>
      <c r="E85" s="36"/>
      <c r="F85" s="53"/>
    </row>
    <row r="86" spans="1:6" ht="20.25" customHeight="1" x14ac:dyDescent="0.25">
      <c r="A86" s="8">
        <f t="shared" si="2"/>
        <v>7</v>
      </c>
      <c r="B86" s="13" t="s">
        <v>56</v>
      </c>
      <c r="C86" s="11">
        <v>30</v>
      </c>
      <c r="D86" s="40" t="s">
        <v>8</v>
      </c>
      <c r="E86" s="36"/>
      <c r="F86" s="53"/>
    </row>
    <row r="87" spans="1:6" ht="20.25" customHeight="1" x14ac:dyDescent="0.25">
      <c r="A87" s="8">
        <f t="shared" si="2"/>
        <v>8</v>
      </c>
      <c r="B87" s="13" t="s">
        <v>27</v>
      </c>
      <c r="C87" s="11">
        <v>45</v>
      </c>
      <c r="D87" s="40" t="s">
        <v>9</v>
      </c>
      <c r="E87" s="36"/>
      <c r="F87" s="53"/>
    </row>
    <row r="88" spans="1:6" ht="20.25" customHeight="1" x14ac:dyDescent="0.25">
      <c r="A88" s="8">
        <f t="shared" si="2"/>
        <v>9</v>
      </c>
      <c r="B88" s="13" t="s">
        <v>28</v>
      </c>
      <c r="C88" s="11">
        <v>45</v>
      </c>
      <c r="D88" s="40" t="s">
        <v>9</v>
      </c>
      <c r="E88" s="36"/>
      <c r="F88" s="53"/>
    </row>
    <row r="89" spans="1:6" ht="20.25" customHeight="1" x14ac:dyDescent="0.25">
      <c r="A89" s="8">
        <f t="shared" si="2"/>
        <v>10</v>
      </c>
      <c r="B89" s="13" t="s">
        <v>80</v>
      </c>
      <c r="C89" s="11">
        <v>1</v>
      </c>
      <c r="D89" s="40" t="s">
        <v>6</v>
      </c>
      <c r="E89" s="36"/>
      <c r="F89" s="53"/>
    </row>
    <row r="90" spans="1:6" ht="20.25" customHeight="1" x14ac:dyDescent="0.25">
      <c r="A90" s="8">
        <f t="shared" si="2"/>
        <v>11</v>
      </c>
      <c r="B90" s="12" t="s">
        <v>81</v>
      </c>
      <c r="C90" s="11">
        <v>1</v>
      </c>
      <c r="D90" s="40" t="s">
        <v>10</v>
      </c>
      <c r="E90" s="36"/>
      <c r="F90" s="53"/>
    </row>
    <row r="91" spans="1:6" ht="20.25" customHeight="1" x14ac:dyDescent="0.25">
      <c r="A91" s="8">
        <f t="shared" si="2"/>
        <v>12</v>
      </c>
      <c r="B91" s="9" t="s">
        <v>82</v>
      </c>
      <c r="C91" s="11">
        <v>1</v>
      </c>
      <c r="D91" s="40" t="s">
        <v>6</v>
      </c>
      <c r="E91" s="36"/>
      <c r="F91" s="53"/>
    </row>
    <row r="92" spans="1:6" ht="20.25" customHeight="1" x14ac:dyDescent="0.25">
      <c r="A92" s="8">
        <f t="shared" si="2"/>
        <v>13</v>
      </c>
      <c r="B92" s="9" t="s">
        <v>71</v>
      </c>
      <c r="C92" s="11">
        <v>2</v>
      </c>
      <c r="D92" s="40" t="s">
        <v>10</v>
      </c>
      <c r="E92" s="36"/>
      <c r="F92" s="53"/>
    </row>
    <row r="93" spans="1:6" ht="20.25" customHeight="1" x14ac:dyDescent="0.25">
      <c r="A93" s="8">
        <f t="shared" si="2"/>
        <v>14</v>
      </c>
      <c r="B93" s="4" t="s">
        <v>72</v>
      </c>
      <c r="C93" s="11">
        <v>2</v>
      </c>
      <c r="D93" s="42" t="s">
        <v>10</v>
      </c>
      <c r="E93" s="36"/>
      <c r="F93" s="59"/>
    </row>
    <row r="94" spans="1:6" ht="20.25" customHeight="1" x14ac:dyDescent="0.25">
      <c r="A94" s="8">
        <f t="shared" si="2"/>
        <v>15</v>
      </c>
      <c r="B94" s="9" t="s">
        <v>41</v>
      </c>
      <c r="C94" s="11">
        <v>1</v>
      </c>
      <c r="D94" s="40" t="s">
        <v>10</v>
      </c>
      <c r="E94" s="36"/>
      <c r="F94" s="53"/>
    </row>
    <row r="95" spans="1:6" ht="20.25" customHeight="1" x14ac:dyDescent="0.25">
      <c r="A95" s="8">
        <f t="shared" si="2"/>
        <v>16</v>
      </c>
      <c r="B95" s="9" t="s">
        <v>74</v>
      </c>
      <c r="C95" s="11">
        <v>15</v>
      </c>
      <c r="D95" s="40" t="s">
        <v>47</v>
      </c>
      <c r="E95" s="36"/>
      <c r="F95" s="53"/>
    </row>
    <row r="96" spans="1:6" ht="20.25" customHeight="1" x14ac:dyDescent="0.25">
      <c r="A96" s="8">
        <f t="shared" si="2"/>
        <v>17</v>
      </c>
      <c r="B96" s="9" t="s">
        <v>77</v>
      </c>
      <c r="C96" s="11">
        <v>12</v>
      </c>
      <c r="D96" s="40" t="s">
        <v>8</v>
      </c>
      <c r="E96" s="36"/>
      <c r="F96" s="53"/>
    </row>
    <row r="97" spans="1:6" ht="20.25" customHeight="1" x14ac:dyDescent="0.25">
      <c r="A97" s="8">
        <f t="shared" si="2"/>
        <v>18</v>
      </c>
      <c r="B97" s="9" t="s">
        <v>78</v>
      </c>
      <c r="C97" s="11">
        <v>1</v>
      </c>
      <c r="D97" s="40" t="s">
        <v>6</v>
      </c>
      <c r="E97" s="36"/>
      <c r="F97" s="53"/>
    </row>
    <row r="98" spans="1:6" ht="20.25" customHeight="1" thickBot="1" x14ac:dyDescent="0.3">
      <c r="A98" s="8">
        <f t="shared" si="2"/>
        <v>19</v>
      </c>
      <c r="B98" s="61" t="s">
        <v>83</v>
      </c>
      <c r="C98" s="56">
        <v>1</v>
      </c>
      <c r="D98" s="60" t="s">
        <v>6</v>
      </c>
      <c r="E98" s="37">
        <v>150000</v>
      </c>
      <c r="F98" s="51">
        <f>C98*E98</f>
        <v>150000</v>
      </c>
    </row>
    <row r="99" spans="1:6" ht="25.5" customHeight="1" thickTop="1" thickBot="1" x14ac:dyDescent="0.3">
      <c r="A99" s="30" t="s">
        <v>19</v>
      </c>
      <c r="B99" s="31"/>
      <c r="C99" s="31"/>
      <c r="D99" s="31"/>
      <c r="E99" s="30"/>
      <c r="F99" s="32">
        <f>SUM(F80:F98)</f>
        <v>150000</v>
      </c>
    </row>
    <row r="100" spans="1:6" ht="25.5" customHeight="1" thickTop="1" thickBot="1" x14ac:dyDescent="0.3">
      <c r="A100" s="30" t="s">
        <v>21</v>
      </c>
      <c r="B100" s="31"/>
      <c r="C100" s="31"/>
      <c r="D100" s="31"/>
      <c r="E100" s="48"/>
      <c r="F100" s="49">
        <f>F31+F77+F99</f>
        <v>350000</v>
      </c>
    </row>
    <row r="101" spans="1:6" ht="15.75" thickTop="1" x14ac:dyDescent="0.25"/>
    <row r="130" spans="3:6" x14ac:dyDescent="0.25">
      <c r="C130" s="1"/>
      <c r="D130" s="1"/>
      <c r="E130" s="1"/>
      <c r="F130" s="1"/>
    </row>
  </sheetData>
  <mergeCells count="3">
    <mergeCell ref="A33:F33"/>
    <mergeCell ref="A79:F79"/>
    <mergeCell ref="A6:F6"/>
  </mergeCells>
  <pageMargins left="0.7" right="0.7" top="0.75" bottom="0.75" header="0.3" footer="0.3"/>
  <pageSetup scale="48" fitToWidth="2" fitToHeight="2" orientation="portrait" r:id="rId1"/>
  <headerFoot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Magnuson, Emily</dc:creator>
  <cp:keywords/>
  <dc:description/>
  <cp:lastModifiedBy>Alex Adame</cp:lastModifiedBy>
  <cp:revision/>
  <cp:lastPrinted>2023-11-16T21:00:55Z</cp:lastPrinted>
  <dcterms:created xsi:type="dcterms:W3CDTF">2022-03-18T21:04:10Z</dcterms:created>
  <dcterms:modified xsi:type="dcterms:W3CDTF">2024-11-27T22:05:21Z</dcterms:modified>
  <cp:category/>
  <cp:contentStatus/>
</cp:coreProperties>
</file>